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 января " sheetId="1" r:id="rId1"/>
  </sheets>
  <definedNames>
    <definedName name="_xlnm.Print_Area" localSheetId="0">'с января '!$A$1:$G$21</definedName>
  </definedNames>
  <calcPr fullCalcOnLoad="1"/>
</workbook>
</file>

<file path=xl/sharedStrings.xml><?xml version="1.0" encoding="utf-8"?>
<sst xmlns="http://schemas.openxmlformats.org/spreadsheetml/2006/main" count="28" uniqueCount="27">
  <si>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</si>
  <si>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</si>
  <si>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</si>
  <si>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</si>
  <si>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Обслуживание мусоропроводов в  домах, оборудованных  мусоропроводами. (Уборка, очистка от мусора бункеров, загрузочных клапанов, помещений мусоросборных и мусороприемных камер, вывоз из камер переносных мусоросборников с мусором и установка в камеру).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</si>
  <si>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и  ГВС (по графику: консервация - раз в год, опрессовка - раз в год, ТО ОДПУ- ежемесячно)   </t>
  </si>
  <si>
    <t>Техническое обслуживание лифтового хозяйства (Техническое обслуживание лифтов(ежемесячно), техническое освидетельствование или диагностика лифтов, страхование лифтов) (по графику-раз в год)</t>
  </si>
  <si>
    <t>Техническое обслуживание вентиляционных каналов (проверка их состояния и функционирования (по графику), прочистка и пробивка вентканалов при необходимости производится за счет статьи "Текущий ремонт"</t>
  </si>
  <si>
    <t>техническое обслуживание, текущий ремонт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</si>
  <si>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</si>
  <si>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</si>
  <si>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горячую воду,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</si>
  <si>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</si>
  <si>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 xml:space="preserve">Содержание уборщика лестничных клеток (Влажное подметание лестничных площадок и маршей – 2 раза в неделю. Мытье лестничных площадок и маршей – не реже одного раза в месяц). </t>
  </si>
  <si>
    <t>Работы по текущему ремонту инженерных систем и оборудования (по заявкам, по решению общего собрания)</t>
  </si>
  <si>
    <t>Уборка придомовых территорий (летняя и зимняя уборка тратуаров, дорог, зеленой зоны, относящихся к многоквартирному дому, вывоз смета после уборки.  Вывоз снежных масс производится за счет статьи "Текущий ремонт" ).</t>
  </si>
  <si>
    <t>ВСЕГО</t>
  </si>
  <si>
    <t>Водоотведение ОДН</t>
  </si>
  <si>
    <t>%</t>
  </si>
  <si>
    <t>Увеличение стоимости работ (услуг) в расчете на 1кв.м. общей площади помещений МКД по сравнению с 2022г</t>
  </si>
  <si>
    <t>Работы по управлению ж/фондом, включая работы по начислению, учету платежей, ведению реестров собственников, составлению отчетов о выполнении  договора управления, учету доходов и расходов денежных средств на лицевом счете дома, размещение информации в системе и на официальном сайте управляющей компании,  оформление платежных документов и направление их собственникам и пользователям помещений, 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работ; 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домом.Техническая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</si>
  <si>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Перечень услуг и работ по управлению многоквартирным домом, содержанию и текущему ремонту МОП  дома №28 по ул. З.Космодемьянской в 2024 году с января</t>
  </si>
  <si>
    <t xml:space="preserve">Техническое обслуживание лифтового хозяйства (Техническое обслуживание лифтов(ежемесячно), техническое освидетельствование или диагностика лифтов, страхование лифтов) (по графику-раз в год).Управление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лифтов. </t>
  </si>
  <si>
    <t>0,07руб</t>
  </si>
  <si>
    <t>0,26руб</t>
  </si>
  <si>
    <t>0,39руб</t>
  </si>
  <si>
    <t>Стоимость работ (услуг) в расчете на 1 кв. м. общей  площади помещений в МКД 2024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</si>
</sst>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</numFmts>
  <fonts count="9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  <font>
      <b/>
      <sz val="12"/>
      <name val="Arial"/>
      <family val="0"/>
    </font>
    <font>
      <b/>
      <sz val="12"/>
      <name val="Times New Roman"/>
      <family val="1"/>
    </font>
    <font>
      <b/>
      <sz val="14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8" fillId="0" borderId="0" xfId="0" applyFont="1" applyAlignment="1">
      <alignment/>
    </xf>
    <xf numFmtId="0" fontId="1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193" fontId="3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193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view="pageBreakPreview" zoomScale="75" zoomScaleSheetLayoutView="75" workbookViewId="0" topLeftCell="A15">
      <selection activeCell="C18" sqref="C18"/>
    </sheetView>
  </sheetViews>
  <sheetFormatPr defaultColWidth="9.140625" defaultRowHeight="12.75"/>
  <cols>
    <col min="1" max="1" width="4.7109375" style="0" customWidth="1"/>
    <col min="2" max="2" width="78.00390625" style="0" customWidth="1"/>
    <col min="3" max="3" width="17.28125" style="0" customWidth="1"/>
    <col min="4" max="4" width="14.421875" style="16" customWidth="1"/>
    <col min="5" max="5" width="12.421875" style="19" customWidth="1"/>
    <col min="6" max="6" width="17.57421875" style="0" hidden="1" customWidth="1"/>
    <col min="7" max="7" width="0" style="0" hidden="1" customWidth="1"/>
  </cols>
  <sheetData>
    <row r="1" spans="1:6" ht="153.75" customHeight="1">
      <c r="A1" s="24" t="s">
        <v>21</v>
      </c>
      <c r="B1" s="24"/>
      <c r="C1" s="12" t="s">
        <v>26</v>
      </c>
      <c r="E1" s="22" t="s">
        <v>18</v>
      </c>
      <c r="F1" s="12" t="s">
        <v>19</v>
      </c>
    </row>
    <row r="2" spans="1:6" ht="20.25" customHeight="1">
      <c r="A2" s="2" t="s">
        <v>0</v>
      </c>
      <c r="B2" s="5" t="s">
        <v>1</v>
      </c>
      <c r="C2" s="13"/>
      <c r="F2" s="16"/>
    </row>
    <row r="3" spans="1:6" ht="33.75" customHeight="1">
      <c r="A3" s="2">
        <v>1</v>
      </c>
      <c r="B3" s="1" t="s">
        <v>14</v>
      </c>
      <c r="C3" s="14">
        <v>5.93</v>
      </c>
      <c r="D3" s="4">
        <v>3.64</v>
      </c>
      <c r="E3" s="20">
        <f>C3/D3*100-100</f>
        <v>62.912087912087884</v>
      </c>
      <c r="F3" s="16"/>
    </row>
    <row r="4" spans="1:7" ht="50.25" customHeight="1">
      <c r="A4" s="2">
        <v>2</v>
      </c>
      <c r="B4" s="1" t="s">
        <v>13</v>
      </c>
      <c r="C4" s="14">
        <v>1.6</v>
      </c>
      <c r="D4" s="4">
        <v>1.21</v>
      </c>
      <c r="E4" s="23" t="s">
        <v>25</v>
      </c>
      <c r="F4" s="14">
        <f aca="true" t="shared" si="0" ref="F4:F14">C4-G4</f>
        <v>0.3900000000000001</v>
      </c>
      <c r="G4">
        <v>1.21</v>
      </c>
    </row>
    <row r="5" spans="1:7" ht="51.75" customHeight="1">
      <c r="A5" s="2">
        <v>3</v>
      </c>
      <c r="B5" s="1" t="s">
        <v>15</v>
      </c>
      <c r="C5" s="14">
        <v>2.6</v>
      </c>
      <c r="D5" s="4">
        <v>2.39</v>
      </c>
      <c r="E5" s="23">
        <f>C5/D5*100-100</f>
        <v>8.78661087866108</v>
      </c>
      <c r="F5" s="14">
        <f t="shared" si="0"/>
        <v>0.26000000000000023</v>
      </c>
      <c r="G5">
        <v>2.34</v>
      </c>
    </row>
    <row r="6" spans="1:7" ht="100.5" customHeight="1">
      <c r="A6" s="2">
        <v>4</v>
      </c>
      <c r="B6" s="3" t="s">
        <v>22</v>
      </c>
      <c r="C6" s="14">
        <v>3.39</v>
      </c>
      <c r="D6" s="4">
        <v>6.25</v>
      </c>
      <c r="E6" s="20">
        <f>D6/C6*100-100</f>
        <v>84.36578171091443</v>
      </c>
      <c r="F6" s="14">
        <f t="shared" si="0"/>
        <v>-2.82</v>
      </c>
      <c r="G6">
        <v>6.21</v>
      </c>
    </row>
    <row r="7" spans="1:7" ht="65.25" customHeight="1">
      <c r="A7" s="2">
        <v>5</v>
      </c>
      <c r="B7" s="6" t="s">
        <v>4</v>
      </c>
      <c r="C7" s="14">
        <v>2.15</v>
      </c>
      <c r="D7" s="4">
        <v>2</v>
      </c>
      <c r="E7" s="20">
        <f>C7/D7*100-100</f>
        <v>7.5</v>
      </c>
      <c r="F7" s="14">
        <f t="shared" si="0"/>
        <v>0.1499999999999999</v>
      </c>
      <c r="G7">
        <v>2</v>
      </c>
    </row>
    <row r="8" spans="1:7" ht="69" customHeight="1">
      <c r="A8" s="2">
        <v>6</v>
      </c>
      <c r="B8" s="6" t="s">
        <v>9</v>
      </c>
      <c r="C8" s="14">
        <v>3.95</v>
      </c>
      <c r="D8" s="4">
        <v>3.69</v>
      </c>
      <c r="E8" s="20" t="s">
        <v>24</v>
      </c>
      <c r="F8" s="14">
        <f t="shared" si="0"/>
        <v>0.26000000000000023</v>
      </c>
      <c r="G8">
        <v>3.69</v>
      </c>
    </row>
    <row r="9" spans="1:7" ht="48.75" customHeight="1">
      <c r="A9" s="2">
        <v>7</v>
      </c>
      <c r="B9" s="3" t="s">
        <v>7</v>
      </c>
      <c r="C9" s="14">
        <v>0.28</v>
      </c>
      <c r="D9" s="4">
        <v>0.26</v>
      </c>
      <c r="E9" s="20">
        <f>C9/D9*100-100</f>
        <v>7.692307692307708</v>
      </c>
      <c r="F9" s="14">
        <f t="shared" si="0"/>
        <v>0.020000000000000018</v>
      </c>
      <c r="G9">
        <v>0.26</v>
      </c>
    </row>
    <row r="10" spans="1:7" ht="67.5" customHeight="1">
      <c r="A10" s="2">
        <v>8</v>
      </c>
      <c r="B10" s="7" t="s">
        <v>3</v>
      </c>
      <c r="C10" s="14">
        <v>0.48</v>
      </c>
      <c r="D10" s="4">
        <v>0.41</v>
      </c>
      <c r="E10" s="20" t="s">
        <v>23</v>
      </c>
      <c r="F10" s="14">
        <f t="shared" si="0"/>
        <v>0.14999999999999997</v>
      </c>
      <c r="G10">
        <v>0.33</v>
      </c>
    </row>
    <row r="11" spans="1:7" ht="95.25" customHeight="1">
      <c r="A11" s="2">
        <v>9</v>
      </c>
      <c r="B11" s="3" t="s">
        <v>5</v>
      </c>
      <c r="C11" s="14">
        <v>1.63</v>
      </c>
      <c r="D11" s="4">
        <v>1.4</v>
      </c>
      <c r="E11" s="20">
        <f>C11/D11*100-100</f>
        <v>16.42857142857143</v>
      </c>
      <c r="F11" s="14">
        <f t="shared" si="0"/>
        <v>0.5199999999999998</v>
      </c>
      <c r="G11">
        <v>1.11</v>
      </c>
    </row>
    <row r="12" spans="1:7" ht="279" customHeight="1">
      <c r="A12" s="2">
        <v>10</v>
      </c>
      <c r="B12" s="8" t="s">
        <v>20</v>
      </c>
      <c r="C12" s="14">
        <v>4.6</v>
      </c>
      <c r="D12" s="4">
        <v>4.28</v>
      </c>
      <c r="E12" s="20">
        <f>C12/D12*100-100</f>
        <v>7.4766355140186675</v>
      </c>
      <c r="F12" s="14">
        <f t="shared" si="0"/>
        <v>0.6799999999999997</v>
      </c>
      <c r="G12">
        <v>3.92</v>
      </c>
    </row>
    <row r="13" spans="1:7" ht="48" customHeight="1">
      <c r="A13" s="2">
        <v>11</v>
      </c>
      <c r="B13" s="3" t="s">
        <v>6</v>
      </c>
      <c r="C13" s="14">
        <v>0</v>
      </c>
      <c r="D13" s="4">
        <v>1.16</v>
      </c>
      <c r="E13" s="20">
        <v>0</v>
      </c>
      <c r="F13" s="14">
        <f t="shared" si="0"/>
        <v>-0.96</v>
      </c>
      <c r="G13">
        <v>0.96</v>
      </c>
    </row>
    <row r="14" spans="1:7" ht="98.25" customHeight="1">
      <c r="A14" s="2">
        <v>12</v>
      </c>
      <c r="B14" s="3" t="s">
        <v>8</v>
      </c>
      <c r="C14" s="14">
        <v>0.34</v>
      </c>
      <c r="D14" s="4">
        <v>0.26</v>
      </c>
      <c r="E14" s="20">
        <f>C14/D14*100-100</f>
        <v>30.769230769230774</v>
      </c>
      <c r="F14" s="14">
        <f t="shared" si="0"/>
        <v>0.12000000000000002</v>
      </c>
      <c r="G14">
        <v>0.22</v>
      </c>
    </row>
    <row r="15" spans="1:6" s="11" customFormat="1" ht="36" customHeight="1">
      <c r="A15" s="9"/>
      <c r="B15" s="10" t="s">
        <v>2</v>
      </c>
      <c r="C15" s="15">
        <f>SUM(C3:C14)</f>
        <v>26.95</v>
      </c>
      <c r="D15" s="18">
        <f>SUM(D3:D14)</f>
        <v>26.950000000000003</v>
      </c>
      <c r="E15" s="21"/>
      <c r="F15" s="17"/>
    </row>
    <row r="16" spans="1:3" ht="33" customHeight="1">
      <c r="A16" s="2">
        <v>13</v>
      </c>
      <c r="B16" s="3" t="s">
        <v>10</v>
      </c>
      <c r="C16" s="14">
        <v>1.35</v>
      </c>
    </row>
    <row r="17" spans="1:3" ht="33.75" customHeight="1">
      <c r="A17" s="2">
        <v>14</v>
      </c>
      <c r="B17" s="3" t="s">
        <v>11</v>
      </c>
      <c r="C17" s="14">
        <v>2</v>
      </c>
    </row>
    <row r="18" spans="1:3" ht="38.25" customHeight="1">
      <c r="A18" s="2">
        <v>15</v>
      </c>
      <c r="B18" s="3" t="s">
        <v>12</v>
      </c>
      <c r="C18" s="14">
        <v>0.88</v>
      </c>
    </row>
    <row r="19" spans="1:3" ht="38.25" customHeight="1">
      <c r="A19" s="2">
        <v>16</v>
      </c>
      <c r="B19" s="3" t="s">
        <v>17</v>
      </c>
      <c r="C19" s="14">
        <v>1.26</v>
      </c>
    </row>
    <row r="20" spans="1:5" s="11" customFormat="1" ht="38.25" customHeight="1">
      <c r="A20" s="9"/>
      <c r="B20" s="10" t="s">
        <v>2</v>
      </c>
      <c r="C20" s="15">
        <f>SUM(C16:C19)</f>
        <v>5.49</v>
      </c>
      <c r="D20" s="17"/>
      <c r="E20" s="21"/>
    </row>
    <row r="21" spans="1:5" s="11" customFormat="1" ht="23.25" customHeight="1">
      <c r="A21" s="25" t="s">
        <v>16</v>
      </c>
      <c r="B21" s="25"/>
      <c r="C21" s="15">
        <f>C15+C20</f>
        <v>32.44</v>
      </c>
      <c r="D21" s="17"/>
      <c r="E21" s="21"/>
    </row>
    <row r="23" ht="13.5" customHeight="1"/>
  </sheetData>
  <mergeCells count="2">
    <mergeCell ref="A1:B1"/>
    <mergeCell ref="A21:B21"/>
  </mergeCells>
  <printOptions/>
  <pageMargins left="0.29" right="0.16" top="0.29" bottom="0.17" header="0.2" footer="0.17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2024-02-01T09:47:56Z</cp:lastPrinted>
  <dcterms:created xsi:type="dcterms:W3CDTF">1996-10-08T23:32:33Z</dcterms:created>
  <dcterms:modified xsi:type="dcterms:W3CDTF">2024-02-26T05:17:17Z</dcterms:modified>
  <cp:category/>
  <cp:version/>
  <cp:contentType/>
  <cp:contentStatus/>
</cp:coreProperties>
</file>